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5 - uchwała projekt\"/>
    </mc:Choice>
  </mc:AlternateContent>
  <xr:revisionPtr revIDLastSave="0" documentId="13_ncr:1_{ED8E4AAB-9B0E-41F3-9881-5C38168C442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J8" i="1"/>
  <c r="K8" i="1"/>
  <c r="K65" i="1" s="1"/>
  <c r="L8" i="1"/>
  <c r="L65" i="1" s="1"/>
  <c r="M8" i="1"/>
  <c r="N8" i="1"/>
  <c r="O8" i="1"/>
  <c r="O65" i="1" s="1"/>
  <c r="G8" i="1"/>
  <c r="G65" i="1" s="1"/>
  <c r="H8" i="1"/>
  <c r="H65" i="1" s="1"/>
  <c r="F8" i="1"/>
  <c r="F65" i="1" s="1"/>
  <c r="E8" i="1"/>
  <c r="E65" i="1" s="1"/>
  <c r="D8" i="1"/>
  <c r="D65" i="1" s="1"/>
</calcChain>
</file>

<file path=xl/sharedStrings.xml><?xml version="1.0" encoding="utf-8"?>
<sst xmlns="http://schemas.openxmlformats.org/spreadsheetml/2006/main" count="89" uniqueCount="44">
  <si>
    <t>Projekt</t>
  </si>
  <si>
    <t>Kategoria interwencji funduszy strukturalnych</t>
  </si>
  <si>
    <t>Klasyfikacja (dział, rozdział,
paragraf)</t>
  </si>
  <si>
    <t>Wydatki
w okresie realizacji Projektu (całkowita wartość Projektu)
(6+7)</t>
  </si>
  <si>
    <t>w tym:</t>
  </si>
  <si>
    <t>Planowane wydatki</t>
  </si>
  <si>
    <t>Środki
z budżetu krajowego</t>
  </si>
  <si>
    <t>Środki
z budżetu UE</t>
  </si>
  <si>
    <t>Wydatki razem (9+13)</t>
  </si>
  <si>
    <t>z tego:</t>
  </si>
  <si>
    <t>Środki z budżetu krajowego**</t>
  </si>
  <si>
    <t>Wydatki razem (10+11+12)</t>
  </si>
  <si>
    <t>z tego, źródła finansowania:</t>
  </si>
  <si>
    <t>Wydatki razem (14+15+16+17)</t>
  </si>
  <si>
    <t>pożyczki
i kredyty</t>
  </si>
  <si>
    <t>obligacje</t>
  </si>
  <si>
    <t>pozostałe**</t>
  </si>
  <si>
    <t>pozostałe</t>
  </si>
  <si>
    <t>Wydatki majątkowe razem:</t>
  </si>
  <si>
    <t>x</t>
  </si>
  <si>
    <t>Nazwa projektu:</t>
  </si>
  <si>
    <t>Razem wydatki:</t>
  </si>
  <si>
    <t>Wydatki ogółem:</t>
  </si>
  <si>
    <t>2026 r.</t>
  </si>
  <si>
    <t>Zwiększenie bezpieczeństwa w Urzędzie Miasta i Gminy Mikołajki</t>
  </si>
  <si>
    <t>Priorytet: Zaawansowane usługi cyfrowe</t>
  </si>
  <si>
    <t>Program: Fundusze Europejskie na Rozwój Cyfrowy</t>
  </si>
  <si>
    <t>Działanie:2.2 Wzmocnienie krajowego systemu cyberbezpieczeństwa</t>
  </si>
  <si>
    <t xml:space="preserve">Środki z budżetu UE                  </t>
  </si>
  <si>
    <t>Program: FEWiM 2021-2027</t>
  </si>
  <si>
    <t>Priorytet: 2 Środowisko</t>
  </si>
  <si>
    <t>Działanie: 2.12 Ochrona bioróżnorodności</t>
  </si>
  <si>
    <t>2025 r.</t>
  </si>
  <si>
    <t xml:space="preserve">2026 r. </t>
  </si>
  <si>
    <t>Zagospodarowanie części nabrzeża J. Mikołajskiego oraz zwiększenie miejsc do obsługi ruchu żeglarskiego na jeziorze Mikołajskim i Tałty w celu ochrony wód i ekosystemów od wód zależnych</t>
  </si>
  <si>
    <t>2027 r.</t>
  </si>
  <si>
    <t>Poprawa efektywności energetycznej budynku Ośrodka Zdrowia w Mikołajkach</t>
  </si>
  <si>
    <t>Działanie:2.1 Efektywność energetyczna</t>
  </si>
  <si>
    <t>Poprawa efektywności energetycznej budynku Hali Sportowej w Mikołajkach</t>
  </si>
  <si>
    <t>Poprawa efektywności energetycznej budynku Zespołu Oświatowego w Mikołajkach</t>
  </si>
  <si>
    <t>Poprawa efektywności energetycznej budynków świetlic wiejskich w Tałtach, Zełwągach, Faszczach</t>
  </si>
  <si>
    <t>Kłobukowe Rejzowanie - Mazurski Szlak Kulturowy, Muzeum Zełwągi</t>
  </si>
  <si>
    <t>Priorytet: 11 Turystyka i kultura</t>
  </si>
  <si>
    <t>Działanie: 11.3 Szlaki Turystyczne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</si>
</sst>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wrapText="1"/>
    </xf>
    <xf numFmtId="0" fontId="4" fillId="0" borderId="2" xfId="1" applyFont="1" applyBorder="1"/>
    <xf numFmtId="0" fontId="4" fillId="0" borderId="5" xfId="1" applyFont="1" applyBorder="1"/>
    <xf numFmtId="0" fontId="4" fillId="0" borderId="6" xfId="1" applyFont="1" applyBorder="1"/>
    <xf numFmtId="0" fontId="4" fillId="0" borderId="5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2" fillId="0" borderId="7" xfId="1" applyFont="1" applyBorder="1"/>
    <xf numFmtId="3" fontId="2" fillId="0" borderId="8" xfId="1" applyNumberFormat="1" applyFont="1" applyBorder="1"/>
    <xf numFmtId="0" fontId="3" fillId="0" borderId="20" xfId="1" applyFont="1" applyBorder="1" applyAlignment="1">
      <alignment horizontal="center" vertical="center"/>
    </xf>
    <xf numFmtId="0" fontId="2" fillId="0" borderId="6" xfId="1" applyFont="1" applyBorder="1"/>
    <xf numFmtId="4" fontId="2" fillId="0" borderId="8" xfId="1" applyNumberFormat="1" applyFont="1" applyBorder="1"/>
    <xf numFmtId="4" fontId="2" fillId="0" borderId="11" xfId="1" applyNumberFormat="1" applyFont="1" applyBorder="1"/>
    <xf numFmtId="4" fontId="2" fillId="0" borderId="10" xfId="1" applyNumberFormat="1" applyFont="1" applyBorder="1"/>
    <xf numFmtId="4" fontId="2" fillId="0" borderId="9" xfId="1" applyNumberFormat="1" applyFont="1" applyBorder="1"/>
    <xf numFmtId="3" fontId="5" fillId="0" borderId="6" xfId="0" applyNumberFormat="1" applyFont="1" applyBorder="1" applyAlignment="1">
      <alignment vertical="center"/>
    </xf>
    <xf numFmtId="3" fontId="4" fillId="0" borderId="6" xfId="1" applyNumberFormat="1" applyFont="1" applyBorder="1"/>
    <xf numFmtId="1" fontId="4" fillId="0" borderId="6" xfId="1" applyNumberFormat="1" applyFont="1" applyBorder="1" applyAlignment="1">
      <alignment horizontal="right" vertical="top"/>
    </xf>
    <xf numFmtId="3" fontId="4" fillId="0" borderId="6" xfId="0" applyNumberFormat="1" applyFont="1" applyBorder="1" applyAlignment="1">
      <alignment vertical="center" wrapText="1"/>
    </xf>
    <xf numFmtId="3" fontId="4" fillId="0" borderId="6" xfId="1" applyNumberFormat="1" applyFont="1" applyBorder="1" applyAlignment="1">
      <alignment shrinkToFit="1"/>
    </xf>
    <xf numFmtId="0" fontId="6" fillId="0" borderId="0" xfId="0" applyFont="1" applyAlignment="1">
      <alignment horizontal="left"/>
    </xf>
    <xf numFmtId="3" fontId="6" fillId="0" borderId="6" xfId="0" applyNumberFormat="1" applyFont="1" applyBorder="1"/>
    <xf numFmtId="0" fontId="4" fillId="0" borderId="22" xfId="1" applyFont="1" applyBorder="1"/>
    <xf numFmtId="0" fontId="4" fillId="0" borderId="23" xfId="1" applyFont="1" applyBorder="1" applyAlignment="1">
      <alignment wrapText="1"/>
    </xf>
    <xf numFmtId="0" fontId="4" fillId="0" borderId="6" xfId="1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4" fillId="0" borderId="22" xfId="1" applyFont="1" applyBorder="1" applyAlignment="1">
      <alignment horizontal="left"/>
    </xf>
    <xf numFmtId="3" fontId="2" fillId="0" borderId="6" xfId="1" applyNumberFormat="1" applyFont="1" applyBorder="1"/>
    <xf numFmtId="3" fontId="4" fillId="0" borderId="21" xfId="1" applyNumberFormat="1" applyFont="1" applyBorder="1" applyAlignment="1">
      <alignment horizontal="right" vertical="top"/>
    </xf>
    <xf numFmtId="3" fontId="4" fillId="0" borderId="12" xfId="1" applyNumberFormat="1" applyFont="1" applyBorder="1" applyAlignment="1">
      <alignment horizontal="right" vertical="top"/>
    </xf>
    <xf numFmtId="3" fontId="4" fillId="0" borderId="13" xfId="1" applyNumberFormat="1" applyFont="1" applyBorder="1" applyAlignment="1">
      <alignment horizontal="right" vertical="top"/>
    </xf>
    <xf numFmtId="3" fontId="4" fillId="0" borderId="21" xfId="1" applyNumberFormat="1" applyFont="1" applyBorder="1" applyAlignment="1">
      <alignment horizontal="right" vertical="top" shrinkToFit="1"/>
    </xf>
    <xf numFmtId="3" fontId="4" fillId="0" borderId="12" xfId="1" applyNumberFormat="1" applyFont="1" applyBorder="1" applyAlignment="1">
      <alignment horizontal="right" vertical="top" shrinkToFit="1"/>
    </xf>
    <xf numFmtId="3" fontId="4" fillId="0" borderId="13" xfId="1" applyNumberFormat="1" applyFont="1" applyBorder="1" applyAlignment="1">
      <alignment horizontal="right" vertical="top" shrinkToFit="1"/>
    </xf>
    <xf numFmtId="3" fontId="6" fillId="0" borderId="21" xfId="0" applyNumberFormat="1" applyFont="1" applyBorder="1" applyAlignment="1">
      <alignment horizontal="right" vertical="top"/>
    </xf>
    <xf numFmtId="3" fontId="6" fillId="0" borderId="12" xfId="0" applyNumberFormat="1" applyFont="1" applyBorder="1" applyAlignment="1">
      <alignment horizontal="right" vertical="top"/>
    </xf>
    <xf numFmtId="3" fontId="6" fillId="0" borderId="13" xfId="0" applyNumberFormat="1" applyFont="1" applyBorder="1" applyAlignment="1">
      <alignment horizontal="right" vertical="top"/>
    </xf>
    <xf numFmtId="0" fontId="4" fillId="0" borderId="17" xfId="1" applyFont="1" applyBorder="1" applyAlignment="1">
      <alignment horizontal="center" wrapText="1"/>
    </xf>
    <xf numFmtId="0" fontId="4" fillId="0" borderId="18" xfId="1" applyFont="1" applyBorder="1" applyAlignment="1">
      <alignment horizontal="center" wrapText="1"/>
    </xf>
    <xf numFmtId="0" fontId="4" fillId="0" borderId="19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0" fontId="4" fillId="0" borderId="15" xfId="1" applyFont="1" applyBorder="1" applyAlignment="1">
      <alignment horizontal="center" wrapText="1"/>
    </xf>
    <xf numFmtId="0" fontId="4" fillId="0" borderId="16" xfId="1" applyFont="1" applyBorder="1" applyAlignment="1">
      <alignment horizontal="center" wrapText="1"/>
    </xf>
    <xf numFmtId="0" fontId="4" fillId="0" borderId="2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/>
    </xf>
    <xf numFmtId="0" fontId="2" fillId="0" borderId="8" xfId="1" applyFont="1" applyBorder="1" applyAlignment="1">
      <alignment horizontal="center"/>
    </xf>
  </cellXfs>
  <cellStyles count="2">
    <cellStyle name="Normalny" xfId="0" builtinId="0"/>
    <cellStyle name="Normalny_zal_Szczecin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view="pageLayout" zoomScaleNormal="100" workbookViewId="0">
      <selection activeCell="E70" sqref="E70"/>
    </sheetView>
  </sheetViews>
  <sheetFormatPr defaultRowHeight="14.25"/>
  <cols>
    <col min="1" max="1" width="15.875" customWidth="1"/>
    <col min="2" max="2" width="4.75" customWidth="1"/>
    <col min="3" max="3" width="5.75" customWidth="1"/>
    <col min="4" max="4" width="10.875" customWidth="1"/>
    <col min="5" max="5" width="9.5" customWidth="1"/>
    <col min="6" max="6" width="10.625" customWidth="1"/>
    <col min="7" max="7" width="9.375" customWidth="1"/>
    <col min="9" max="9" width="5" customWidth="1"/>
    <col min="10" max="10" width="4.125" customWidth="1"/>
    <col min="12" max="12" width="9.875" bestFit="1" customWidth="1"/>
    <col min="13" max="13" width="6.375" customWidth="1"/>
    <col min="14" max="14" width="5.375" customWidth="1"/>
    <col min="15" max="15" width="10.75" customWidth="1"/>
  </cols>
  <sheetData>
    <row r="1" spans="1:15">
      <c r="A1" s="50" t="s">
        <v>0</v>
      </c>
      <c r="B1" s="51" t="s">
        <v>1</v>
      </c>
      <c r="C1" s="51" t="s">
        <v>2</v>
      </c>
      <c r="D1" s="51" t="s">
        <v>3</v>
      </c>
      <c r="E1" s="50" t="s">
        <v>4</v>
      </c>
      <c r="F1" s="50"/>
      <c r="G1" s="50" t="s">
        <v>5</v>
      </c>
      <c r="H1" s="50"/>
      <c r="I1" s="50"/>
      <c r="J1" s="50"/>
      <c r="K1" s="50"/>
      <c r="L1" s="50"/>
      <c r="M1" s="50"/>
      <c r="N1" s="50"/>
      <c r="O1" s="50"/>
    </row>
    <row r="2" spans="1:15">
      <c r="A2" s="50"/>
      <c r="B2" s="51"/>
      <c r="C2" s="51"/>
      <c r="D2" s="51"/>
      <c r="E2" s="51" t="s">
        <v>6</v>
      </c>
      <c r="F2" s="51" t="s">
        <v>7</v>
      </c>
      <c r="G2" s="50">
        <v>2025</v>
      </c>
      <c r="H2" s="50"/>
      <c r="I2" s="50"/>
      <c r="J2" s="50"/>
      <c r="K2" s="50"/>
      <c r="L2" s="50"/>
      <c r="M2" s="50"/>
      <c r="N2" s="50"/>
      <c r="O2" s="50"/>
    </row>
    <row r="3" spans="1:15">
      <c r="A3" s="50"/>
      <c r="B3" s="51"/>
      <c r="C3" s="51"/>
      <c r="D3" s="51"/>
      <c r="E3" s="51"/>
      <c r="F3" s="51"/>
      <c r="G3" s="51" t="s">
        <v>8</v>
      </c>
      <c r="H3" s="50" t="s">
        <v>9</v>
      </c>
      <c r="I3" s="50"/>
      <c r="J3" s="50"/>
      <c r="K3" s="50"/>
      <c r="L3" s="50"/>
      <c r="M3" s="50"/>
      <c r="N3" s="50"/>
      <c r="O3" s="50"/>
    </row>
    <row r="4" spans="1:15">
      <c r="A4" s="50"/>
      <c r="B4" s="51"/>
      <c r="C4" s="51"/>
      <c r="D4" s="51"/>
      <c r="E4" s="51"/>
      <c r="F4" s="51"/>
      <c r="G4" s="51"/>
      <c r="H4" s="50" t="s">
        <v>10</v>
      </c>
      <c r="I4" s="50"/>
      <c r="J4" s="50"/>
      <c r="K4" s="50"/>
      <c r="L4" s="50" t="s">
        <v>28</v>
      </c>
      <c r="M4" s="50"/>
      <c r="N4" s="50"/>
      <c r="O4" s="50"/>
    </row>
    <row r="5" spans="1:15">
      <c r="A5" s="50"/>
      <c r="B5" s="51"/>
      <c r="C5" s="51"/>
      <c r="D5" s="51"/>
      <c r="E5" s="51"/>
      <c r="F5" s="51"/>
      <c r="G5" s="51"/>
      <c r="H5" s="51" t="s">
        <v>11</v>
      </c>
      <c r="I5" s="50" t="s">
        <v>12</v>
      </c>
      <c r="J5" s="50"/>
      <c r="K5" s="50"/>
      <c r="L5" s="51" t="s">
        <v>13</v>
      </c>
      <c r="M5" s="51" t="s">
        <v>12</v>
      </c>
      <c r="N5" s="51"/>
      <c r="O5" s="51"/>
    </row>
    <row r="6" spans="1:15" ht="56.25">
      <c r="A6" s="50"/>
      <c r="B6" s="51"/>
      <c r="C6" s="51"/>
      <c r="D6" s="51"/>
      <c r="E6" s="51"/>
      <c r="F6" s="51"/>
      <c r="G6" s="51"/>
      <c r="H6" s="51"/>
      <c r="I6" s="1" t="s">
        <v>14</v>
      </c>
      <c r="J6" s="1" t="s">
        <v>15</v>
      </c>
      <c r="K6" s="1" t="s">
        <v>16</v>
      </c>
      <c r="L6" s="51"/>
      <c r="M6" s="1" t="s">
        <v>14</v>
      </c>
      <c r="N6" s="1" t="s">
        <v>15</v>
      </c>
      <c r="O6" s="1" t="s">
        <v>17</v>
      </c>
    </row>
    <row r="7" spans="1:15">
      <c r="A7" s="10">
        <v>2</v>
      </c>
      <c r="B7" s="10">
        <v>3</v>
      </c>
      <c r="C7" s="10">
        <v>4</v>
      </c>
      <c r="D7" s="10">
        <v>5</v>
      </c>
      <c r="E7" s="10">
        <v>6</v>
      </c>
      <c r="F7" s="10">
        <v>7</v>
      </c>
      <c r="G7" s="10">
        <v>8</v>
      </c>
      <c r="H7" s="10">
        <v>9</v>
      </c>
      <c r="I7" s="10">
        <v>10</v>
      </c>
      <c r="J7" s="10">
        <v>11</v>
      </c>
      <c r="K7" s="10">
        <v>12</v>
      </c>
      <c r="L7" s="10">
        <v>13</v>
      </c>
      <c r="M7" s="10">
        <v>14</v>
      </c>
      <c r="N7" s="10">
        <v>15</v>
      </c>
      <c r="O7" s="10">
        <v>16</v>
      </c>
    </row>
    <row r="8" spans="1:15" ht="22.5" customHeight="1">
      <c r="A8" s="11" t="s">
        <v>18</v>
      </c>
      <c r="B8" s="52" t="s">
        <v>19</v>
      </c>
      <c r="C8" s="52"/>
      <c r="D8" s="28">
        <f>D13+D61+D21+D29+D37+D45+D53</f>
        <v>51750876</v>
      </c>
      <c r="E8" s="28">
        <f>E13+E61+E21+E29+E37+E45+E53</f>
        <v>8110325</v>
      </c>
      <c r="F8" s="28">
        <f>F13+F61+F21+F29+F37+F45+F53</f>
        <v>43640551</v>
      </c>
      <c r="G8" s="28">
        <f t="shared" ref="G8:O8" si="0">G13+G61+G21+G29+G37+G45+G53</f>
        <v>16582766</v>
      </c>
      <c r="H8" s="28">
        <f t="shared" si="0"/>
        <v>2427948</v>
      </c>
      <c r="I8" s="28">
        <f t="shared" si="0"/>
        <v>0</v>
      </c>
      <c r="J8" s="28">
        <f t="shared" si="0"/>
        <v>0</v>
      </c>
      <c r="K8" s="28">
        <f t="shared" si="0"/>
        <v>2427948</v>
      </c>
      <c r="L8" s="28">
        <f t="shared" si="0"/>
        <v>14154818</v>
      </c>
      <c r="M8" s="28">
        <f t="shared" si="0"/>
        <v>0</v>
      </c>
      <c r="N8" s="28">
        <f t="shared" si="0"/>
        <v>0</v>
      </c>
      <c r="O8" s="28">
        <f t="shared" si="0"/>
        <v>14154818</v>
      </c>
    </row>
    <row r="9" spans="1:15" ht="22.5">
      <c r="A9" s="2" t="s">
        <v>29</v>
      </c>
      <c r="B9" s="38" t="s">
        <v>34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</row>
    <row r="10" spans="1:15">
      <c r="A10" s="2" t="s">
        <v>30</v>
      </c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3"/>
    </row>
    <row r="11" spans="1:15" ht="22.5">
      <c r="A11" s="2" t="s">
        <v>31</v>
      </c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3"/>
    </row>
    <row r="12" spans="1:15">
      <c r="A12" s="3" t="s">
        <v>20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6"/>
    </row>
    <row r="13" spans="1:15">
      <c r="A13" s="23" t="s">
        <v>21</v>
      </c>
      <c r="B13" s="5"/>
      <c r="C13" s="5"/>
      <c r="D13" s="16">
        <v>35000000</v>
      </c>
      <c r="E13" s="17">
        <v>5250000</v>
      </c>
      <c r="F13" s="17">
        <v>29750000</v>
      </c>
      <c r="G13" s="16">
        <v>11550000</v>
      </c>
      <c r="H13" s="17">
        <v>1732500</v>
      </c>
      <c r="I13" s="18"/>
      <c r="J13" s="18"/>
      <c r="K13" s="17">
        <v>1732500</v>
      </c>
      <c r="L13" s="17">
        <v>9817500</v>
      </c>
      <c r="M13" s="18"/>
      <c r="N13" s="18"/>
      <c r="O13" s="17">
        <v>9817500</v>
      </c>
    </row>
    <row r="14" spans="1:15">
      <c r="A14" s="25" t="s">
        <v>32</v>
      </c>
      <c r="B14" s="47"/>
      <c r="C14" s="47">
        <v>90095</v>
      </c>
      <c r="D14" s="19">
        <v>11550000</v>
      </c>
      <c r="E14" s="16">
        <v>1732500</v>
      </c>
      <c r="F14" s="17">
        <v>9817500</v>
      </c>
      <c r="G14" s="29">
        <v>11550000</v>
      </c>
      <c r="H14" s="32">
        <v>1732500</v>
      </c>
      <c r="I14" s="29"/>
      <c r="J14" s="29"/>
      <c r="K14" s="35">
        <v>1732500</v>
      </c>
      <c r="L14" s="29">
        <v>9817500</v>
      </c>
      <c r="M14" s="29"/>
      <c r="N14" s="29"/>
      <c r="O14" s="29">
        <v>9817500</v>
      </c>
    </row>
    <row r="15" spans="1:15">
      <c r="A15" s="25" t="s">
        <v>33</v>
      </c>
      <c r="B15" s="48"/>
      <c r="C15" s="48"/>
      <c r="D15" s="19">
        <v>23450000</v>
      </c>
      <c r="E15" s="17">
        <v>3517500</v>
      </c>
      <c r="F15" s="20">
        <v>19932500</v>
      </c>
      <c r="G15" s="30"/>
      <c r="H15" s="33"/>
      <c r="I15" s="30"/>
      <c r="J15" s="30"/>
      <c r="K15" s="36"/>
      <c r="L15" s="30"/>
      <c r="M15" s="30"/>
      <c r="N15" s="30"/>
      <c r="O15" s="30"/>
    </row>
    <row r="16" spans="1:15">
      <c r="A16" s="26" t="s">
        <v>35</v>
      </c>
      <c r="B16" s="49"/>
      <c r="C16" s="49"/>
      <c r="D16" s="22">
        <v>0</v>
      </c>
      <c r="E16" s="22">
        <v>0</v>
      </c>
      <c r="F16" s="22">
        <v>0</v>
      </c>
      <c r="G16" s="31"/>
      <c r="H16" s="34"/>
      <c r="I16" s="31"/>
      <c r="J16" s="31"/>
      <c r="K16" s="37"/>
      <c r="L16" s="31"/>
      <c r="M16" s="31"/>
      <c r="N16" s="31"/>
      <c r="O16" s="31"/>
    </row>
    <row r="17" spans="1:15" ht="22.5">
      <c r="A17" s="2" t="s">
        <v>29</v>
      </c>
      <c r="B17" s="38" t="s">
        <v>36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40"/>
    </row>
    <row r="18" spans="1:15">
      <c r="A18" s="2" t="s">
        <v>30</v>
      </c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3"/>
    </row>
    <row r="19" spans="1:15" ht="33.75">
      <c r="A19" s="2" t="s">
        <v>37</v>
      </c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3"/>
    </row>
    <row r="20" spans="1:15">
      <c r="A20" s="3" t="s">
        <v>20</v>
      </c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6"/>
    </row>
    <row r="21" spans="1:15">
      <c r="A21" s="4" t="s">
        <v>21</v>
      </c>
      <c r="B21" s="5"/>
      <c r="C21" s="5"/>
      <c r="D21" s="16">
        <v>1600000</v>
      </c>
      <c r="E21" s="17">
        <v>238350</v>
      </c>
      <c r="F21" s="17">
        <v>1361650</v>
      </c>
      <c r="G21" s="16">
        <v>545000</v>
      </c>
      <c r="H21" s="17">
        <v>79250</v>
      </c>
      <c r="I21" s="18"/>
      <c r="J21" s="18"/>
      <c r="K21" s="17">
        <v>79250</v>
      </c>
      <c r="L21" s="17">
        <v>465750</v>
      </c>
      <c r="M21" s="18"/>
      <c r="N21" s="18"/>
      <c r="O21" s="17">
        <v>465750</v>
      </c>
    </row>
    <row r="22" spans="1:15">
      <c r="A22" s="27" t="s">
        <v>32</v>
      </c>
      <c r="B22" s="47"/>
      <c r="C22" s="47">
        <v>70005</v>
      </c>
      <c r="D22" s="19">
        <v>545000</v>
      </c>
      <c r="E22" s="16">
        <v>79250</v>
      </c>
      <c r="F22" s="17">
        <v>465750</v>
      </c>
      <c r="G22" s="29">
        <v>545000</v>
      </c>
      <c r="H22" s="32">
        <v>79250</v>
      </c>
      <c r="I22" s="29"/>
      <c r="J22" s="29"/>
      <c r="K22" s="35">
        <v>79250</v>
      </c>
      <c r="L22" s="29">
        <v>465750</v>
      </c>
      <c r="M22" s="29"/>
      <c r="N22" s="29"/>
      <c r="O22" s="29">
        <v>465750</v>
      </c>
    </row>
    <row r="23" spans="1:15">
      <c r="A23" s="25" t="s">
        <v>33</v>
      </c>
      <c r="B23" s="48"/>
      <c r="C23" s="48"/>
      <c r="D23" s="19">
        <v>1055000</v>
      </c>
      <c r="E23" s="17">
        <v>159100</v>
      </c>
      <c r="F23" s="20">
        <v>895900</v>
      </c>
      <c r="G23" s="30"/>
      <c r="H23" s="33"/>
      <c r="I23" s="30"/>
      <c r="J23" s="30"/>
      <c r="K23" s="36"/>
      <c r="L23" s="30"/>
      <c r="M23" s="30"/>
      <c r="N23" s="30"/>
      <c r="O23" s="30"/>
    </row>
    <row r="24" spans="1:15">
      <c r="A24" s="26" t="s">
        <v>35</v>
      </c>
      <c r="B24" s="49"/>
      <c r="C24" s="49"/>
      <c r="D24" s="22">
        <v>0</v>
      </c>
      <c r="E24" s="22">
        <v>0</v>
      </c>
      <c r="F24" s="22">
        <v>0</v>
      </c>
      <c r="G24" s="31"/>
      <c r="H24" s="34"/>
      <c r="I24" s="31"/>
      <c r="J24" s="31"/>
      <c r="K24" s="37"/>
      <c r="L24" s="31"/>
      <c r="M24" s="31"/>
      <c r="N24" s="31"/>
      <c r="O24" s="31"/>
    </row>
    <row r="25" spans="1:15" ht="22.5">
      <c r="A25" s="2" t="s">
        <v>29</v>
      </c>
      <c r="B25" s="38" t="s">
        <v>38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40"/>
    </row>
    <row r="26" spans="1:15">
      <c r="A26" s="2" t="s">
        <v>30</v>
      </c>
      <c r="B26" s="41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3"/>
    </row>
    <row r="27" spans="1:15" ht="33.75">
      <c r="A27" s="2" t="s">
        <v>37</v>
      </c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3"/>
    </row>
    <row r="28" spans="1:15">
      <c r="A28" s="3" t="s">
        <v>20</v>
      </c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6"/>
    </row>
    <row r="29" spans="1:15">
      <c r="A29" s="4" t="s">
        <v>21</v>
      </c>
      <c r="B29" s="5"/>
      <c r="C29" s="5"/>
      <c r="D29" s="16">
        <v>2256767</v>
      </c>
      <c r="E29" s="17">
        <v>336371</v>
      </c>
      <c r="F29" s="17">
        <v>1920396</v>
      </c>
      <c r="G29" s="16">
        <v>761833</v>
      </c>
      <c r="H29" s="17">
        <v>111275</v>
      </c>
      <c r="I29" s="18"/>
      <c r="J29" s="18"/>
      <c r="K29" s="17">
        <v>111275</v>
      </c>
      <c r="L29" s="17">
        <v>650558</v>
      </c>
      <c r="M29" s="18"/>
      <c r="N29" s="18"/>
      <c r="O29" s="17">
        <v>650558</v>
      </c>
    </row>
    <row r="30" spans="1:15">
      <c r="A30" s="27" t="s">
        <v>32</v>
      </c>
      <c r="B30" s="47"/>
      <c r="C30" s="47">
        <v>92695</v>
      </c>
      <c r="D30" s="19">
        <v>761833</v>
      </c>
      <c r="E30" s="16">
        <v>111275</v>
      </c>
      <c r="F30" s="17">
        <v>650558</v>
      </c>
      <c r="G30" s="29">
        <v>761833</v>
      </c>
      <c r="H30" s="32">
        <v>111275</v>
      </c>
      <c r="I30" s="29"/>
      <c r="J30" s="29"/>
      <c r="K30" s="35">
        <v>111275</v>
      </c>
      <c r="L30" s="29">
        <v>650558</v>
      </c>
      <c r="M30" s="29"/>
      <c r="N30" s="29"/>
      <c r="O30" s="29">
        <v>650558</v>
      </c>
    </row>
    <row r="31" spans="1:15">
      <c r="A31" s="25" t="s">
        <v>33</v>
      </c>
      <c r="B31" s="48"/>
      <c r="C31" s="48"/>
      <c r="D31" s="19">
        <v>1494934</v>
      </c>
      <c r="E31" s="17">
        <v>225096</v>
      </c>
      <c r="F31" s="20">
        <v>1269838</v>
      </c>
      <c r="G31" s="30"/>
      <c r="H31" s="33"/>
      <c r="I31" s="30"/>
      <c r="J31" s="30"/>
      <c r="K31" s="36"/>
      <c r="L31" s="30"/>
      <c r="M31" s="30"/>
      <c r="N31" s="30"/>
      <c r="O31" s="30"/>
    </row>
    <row r="32" spans="1:15">
      <c r="A32" s="26" t="s">
        <v>35</v>
      </c>
      <c r="B32" s="49"/>
      <c r="C32" s="49"/>
      <c r="D32" s="22">
        <v>0</v>
      </c>
      <c r="E32" s="22">
        <v>0</v>
      </c>
      <c r="F32" s="22">
        <v>0</v>
      </c>
      <c r="G32" s="31"/>
      <c r="H32" s="34"/>
      <c r="I32" s="31"/>
      <c r="J32" s="31"/>
      <c r="K32" s="37"/>
      <c r="L32" s="31"/>
      <c r="M32" s="31"/>
      <c r="N32" s="31"/>
      <c r="O32" s="31"/>
    </row>
    <row r="33" spans="1:15" ht="22.5">
      <c r="A33" s="24" t="s">
        <v>29</v>
      </c>
      <c r="B33" s="38" t="s">
        <v>39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40"/>
    </row>
    <row r="34" spans="1:15">
      <c r="A34" s="2" t="s">
        <v>30</v>
      </c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3"/>
    </row>
    <row r="35" spans="1:15" ht="33.75">
      <c r="A35" s="2" t="s">
        <v>37</v>
      </c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3"/>
    </row>
    <row r="36" spans="1:15">
      <c r="A36" s="3" t="s">
        <v>20</v>
      </c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6"/>
    </row>
    <row r="37" spans="1:15">
      <c r="A37" s="4" t="s">
        <v>21</v>
      </c>
      <c r="B37" s="5"/>
      <c r="C37" s="5"/>
      <c r="D37" s="16">
        <v>7558207</v>
      </c>
      <c r="E37" s="17">
        <v>1538685</v>
      </c>
      <c r="F37" s="17">
        <v>6019522</v>
      </c>
      <c r="G37" s="16">
        <v>2356438</v>
      </c>
      <c r="H37" s="17">
        <v>349466</v>
      </c>
      <c r="I37" s="18"/>
      <c r="J37" s="18"/>
      <c r="K37" s="17">
        <v>349466</v>
      </c>
      <c r="L37" s="17">
        <v>2006972</v>
      </c>
      <c r="M37" s="18"/>
      <c r="N37" s="18"/>
      <c r="O37" s="17">
        <v>2006972</v>
      </c>
    </row>
    <row r="38" spans="1:15">
      <c r="A38" s="27" t="s">
        <v>32</v>
      </c>
      <c r="B38" s="47"/>
      <c r="C38" s="47">
        <v>80101</v>
      </c>
      <c r="D38" s="19">
        <v>2356438</v>
      </c>
      <c r="E38" s="16">
        <v>349438</v>
      </c>
      <c r="F38" s="17">
        <v>2006972</v>
      </c>
      <c r="G38" s="29">
        <v>2356438</v>
      </c>
      <c r="H38" s="32">
        <v>349466</v>
      </c>
      <c r="I38" s="29"/>
      <c r="J38" s="29"/>
      <c r="K38" s="35">
        <v>349466</v>
      </c>
      <c r="L38" s="29">
        <v>2006972</v>
      </c>
      <c r="M38" s="29"/>
      <c r="N38" s="29"/>
      <c r="O38" s="29">
        <v>2006972</v>
      </c>
    </row>
    <row r="39" spans="1:15">
      <c r="A39" s="25" t="s">
        <v>33</v>
      </c>
      <c r="B39" s="48"/>
      <c r="C39" s="48"/>
      <c r="D39" s="19">
        <v>5201797</v>
      </c>
      <c r="E39" s="17">
        <v>1189246.98</v>
      </c>
      <c r="F39" s="20">
        <v>4012550.02</v>
      </c>
      <c r="G39" s="30"/>
      <c r="H39" s="33"/>
      <c r="I39" s="30"/>
      <c r="J39" s="30"/>
      <c r="K39" s="36"/>
      <c r="L39" s="30"/>
      <c r="M39" s="30"/>
      <c r="N39" s="30"/>
      <c r="O39" s="30"/>
    </row>
    <row r="40" spans="1:15">
      <c r="A40" s="26" t="s">
        <v>35</v>
      </c>
      <c r="B40" s="49"/>
      <c r="C40" s="49"/>
      <c r="D40" s="22">
        <v>0</v>
      </c>
      <c r="E40" s="22">
        <v>0</v>
      </c>
      <c r="F40" s="22">
        <v>0</v>
      </c>
      <c r="G40" s="31"/>
      <c r="H40" s="34"/>
      <c r="I40" s="31"/>
      <c r="J40" s="31"/>
      <c r="K40" s="37"/>
      <c r="L40" s="31"/>
      <c r="M40" s="31"/>
      <c r="N40" s="31"/>
      <c r="O40" s="31"/>
    </row>
    <row r="41" spans="1:15" ht="22.5">
      <c r="A41" s="24" t="s">
        <v>29</v>
      </c>
      <c r="B41" s="38" t="s">
        <v>40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40"/>
    </row>
    <row r="42" spans="1:15">
      <c r="A42" s="2" t="s">
        <v>30</v>
      </c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3"/>
    </row>
    <row r="43" spans="1:15" ht="33.75">
      <c r="A43" s="2" t="s">
        <v>37</v>
      </c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3"/>
    </row>
    <row r="44" spans="1:15">
      <c r="A44" s="3" t="s">
        <v>20</v>
      </c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6"/>
    </row>
    <row r="45" spans="1:15">
      <c r="A45" s="4" t="s">
        <v>21</v>
      </c>
      <c r="B45" s="5"/>
      <c r="C45" s="5"/>
      <c r="D45" s="16">
        <v>2064936</v>
      </c>
      <c r="E45" s="17">
        <v>303241</v>
      </c>
      <c r="F45" s="17">
        <v>1761695</v>
      </c>
      <c r="G45" s="16">
        <v>698529</v>
      </c>
      <c r="H45" s="17">
        <v>101779</v>
      </c>
      <c r="I45" s="18"/>
      <c r="J45" s="18"/>
      <c r="K45" s="17">
        <v>101779</v>
      </c>
      <c r="L45" s="17">
        <v>596750</v>
      </c>
      <c r="M45" s="18"/>
      <c r="N45" s="18"/>
      <c r="O45" s="17">
        <v>596750</v>
      </c>
    </row>
    <row r="46" spans="1:15">
      <c r="A46" s="27" t="s">
        <v>32</v>
      </c>
      <c r="B46" s="47"/>
      <c r="C46" s="47">
        <v>85154</v>
      </c>
      <c r="D46" s="19">
        <v>698529</v>
      </c>
      <c r="E46" s="16">
        <v>101779.44</v>
      </c>
      <c r="F46" s="17">
        <v>596749.56000000006</v>
      </c>
      <c r="G46" s="29">
        <v>698529</v>
      </c>
      <c r="H46" s="32">
        <v>101779</v>
      </c>
      <c r="I46" s="29"/>
      <c r="J46" s="29"/>
      <c r="K46" s="35">
        <v>101779</v>
      </c>
      <c r="L46" s="29">
        <v>596750</v>
      </c>
      <c r="M46" s="29"/>
      <c r="N46" s="29"/>
      <c r="O46" s="29">
        <v>596750</v>
      </c>
    </row>
    <row r="47" spans="1:15">
      <c r="A47" s="25" t="s">
        <v>33</v>
      </c>
      <c r="B47" s="48"/>
      <c r="C47" s="48"/>
      <c r="D47" s="19">
        <v>1366407</v>
      </c>
      <c r="E47" s="17">
        <v>201461.36</v>
      </c>
      <c r="F47" s="20">
        <v>1164945.6399999999</v>
      </c>
      <c r="G47" s="30"/>
      <c r="H47" s="33"/>
      <c r="I47" s="30"/>
      <c r="J47" s="30"/>
      <c r="K47" s="36"/>
      <c r="L47" s="30"/>
      <c r="M47" s="30"/>
      <c r="N47" s="30"/>
      <c r="O47" s="30"/>
    </row>
    <row r="48" spans="1:15">
      <c r="A48" s="26" t="s">
        <v>35</v>
      </c>
      <c r="B48" s="49"/>
      <c r="C48" s="49"/>
      <c r="D48" s="22">
        <v>0</v>
      </c>
      <c r="E48" s="22">
        <v>0</v>
      </c>
      <c r="F48" s="22">
        <v>0</v>
      </c>
      <c r="G48" s="31"/>
      <c r="H48" s="34"/>
      <c r="I48" s="31"/>
      <c r="J48" s="31"/>
      <c r="K48" s="37"/>
      <c r="L48" s="31"/>
      <c r="M48" s="31"/>
      <c r="N48" s="31"/>
      <c r="O48" s="31"/>
    </row>
    <row r="49" spans="1:15" ht="22.5">
      <c r="A49" s="24" t="s">
        <v>29</v>
      </c>
      <c r="B49" s="38" t="s">
        <v>41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40"/>
    </row>
    <row r="50" spans="1:15" ht="22.5">
      <c r="A50" s="2" t="s">
        <v>42</v>
      </c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3"/>
    </row>
    <row r="51" spans="1:15" ht="22.5">
      <c r="A51" s="2" t="s">
        <v>43</v>
      </c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3"/>
    </row>
    <row r="52" spans="1:15">
      <c r="A52" s="3" t="s">
        <v>20</v>
      </c>
      <c r="B52" s="44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6"/>
    </row>
    <row r="53" spans="1:15">
      <c r="A53" s="4" t="s">
        <v>21</v>
      </c>
      <c r="B53" s="5"/>
      <c r="C53" s="5"/>
      <c r="D53" s="16">
        <v>2600000</v>
      </c>
      <c r="E53" s="17">
        <v>390000</v>
      </c>
      <c r="F53" s="17">
        <v>2210000</v>
      </c>
      <c r="G53" s="16"/>
      <c r="H53" s="17"/>
      <c r="I53" s="18"/>
      <c r="J53" s="18"/>
      <c r="K53" s="17"/>
      <c r="L53" s="17">
        <v>0</v>
      </c>
      <c r="M53" s="18"/>
      <c r="N53" s="18"/>
      <c r="O53" s="17">
        <v>0</v>
      </c>
    </row>
    <row r="54" spans="1:15">
      <c r="A54" s="6" t="s">
        <v>32</v>
      </c>
      <c r="B54" s="47"/>
      <c r="C54" s="47">
        <v>85154</v>
      </c>
      <c r="D54" s="19">
        <v>0</v>
      </c>
      <c r="E54" s="16">
        <v>0</v>
      </c>
      <c r="F54" s="17">
        <v>0</v>
      </c>
      <c r="G54" s="29">
        <v>0</v>
      </c>
      <c r="H54" s="32"/>
      <c r="I54" s="29">
        <v>0</v>
      </c>
      <c r="J54" s="29"/>
      <c r="K54" s="35"/>
      <c r="L54" s="29">
        <v>0</v>
      </c>
      <c r="M54" s="29"/>
      <c r="N54" s="29"/>
      <c r="O54" s="29">
        <v>0</v>
      </c>
    </row>
    <row r="55" spans="1:15">
      <c r="A55" s="7" t="s">
        <v>33</v>
      </c>
      <c r="B55" s="48"/>
      <c r="C55" s="48"/>
      <c r="D55" s="19">
        <v>1300000</v>
      </c>
      <c r="E55" s="17">
        <v>195000</v>
      </c>
      <c r="F55" s="20">
        <v>1105000</v>
      </c>
      <c r="G55" s="30"/>
      <c r="H55" s="33"/>
      <c r="I55" s="30"/>
      <c r="J55" s="30"/>
      <c r="K55" s="36"/>
      <c r="L55" s="30"/>
      <c r="M55" s="30"/>
      <c r="N55" s="30"/>
      <c r="O55" s="30"/>
    </row>
    <row r="56" spans="1:15">
      <c r="A56" s="21" t="s">
        <v>35</v>
      </c>
      <c r="B56" s="49"/>
      <c r="C56" s="49"/>
      <c r="D56" s="22">
        <v>1300000</v>
      </c>
      <c r="E56" s="22">
        <v>195000</v>
      </c>
      <c r="F56" s="22">
        <v>1105000</v>
      </c>
      <c r="G56" s="31"/>
      <c r="H56" s="34"/>
      <c r="I56" s="31"/>
      <c r="J56" s="31"/>
      <c r="K56" s="37"/>
      <c r="L56" s="31"/>
      <c r="M56" s="31"/>
      <c r="N56" s="31"/>
      <c r="O56" s="31"/>
    </row>
    <row r="57" spans="1:15" ht="34.5" customHeight="1">
      <c r="A57" s="24" t="s">
        <v>26</v>
      </c>
      <c r="B57" s="38" t="s">
        <v>24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</row>
    <row r="58" spans="1:15" ht="33.75">
      <c r="A58" s="2" t="s">
        <v>25</v>
      </c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3"/>
    </row>
    <row r="59" spans="1:15" ht="45">
      <c r="A59" s="2" t="s">
        <v>27</v>
      </c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3"/>
    </row>
    <row r="60" spans="1:15">
      <c r="A60" s="3" t="s">
        <v>20</v>
      </c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6"/>
    </row>
    <row r="61" spans="1:15">
      <c r="A61" s="4" t="s">
        <v>21</v>
      </c>
      <c r="B61" s="5"/>
      <c r="C61" s="5"/>
      <c r="D61" s="16">
        <v>670966</v>
      </c>
      <c r="E61" s="17">
        <v>53678</v>
      </c>
      <c r="F61" s="17">
        <v>617288</v>
      </c>
      <c r="G61" s="16">
        <v>670966</v>
      </c>
      <c r="H61" s="17">
        <v>53678</v>
      </c>
      <c r="I61" s="18">
        <v>0</v>
      </c>
      <c r="J61" s="18">
        <v>0</v>
      </c>
      <c r="K61" s="17">
        <v>53678</v>
      </c>
      <c r="L61" s="17">
        <v>617288</v>
      </c>
      <c r="M61" s="18">
        <v>0</v>
      </c>
      <c r="N61" s="18">
        <v>0</v>
      </c>
      <c r="O61" s="17">
        <v>617288</v>
      </c>
    </row>
    <row r="62" spans="1:15">
      <c r="A62" s="6" t="s">
        <v>32</v>
      </c>
      <c r="B62" s="47"/>
      <c r="C62" s="47">
        <v>75023</v>
      </c>
      <c r="D62" s="19">
        <v>670966</v>
      </c>
      <c r="E62" s="16">
        <v>53678</v>
      </c>
      <c r="F62" s="17">
        <v>617288</v>
      </c>
      <c r="G62" s="29">
        <v>670966</v>
      </c>
      <c r="H62" s="32">
        <v>53678</v>
      </c>
      <c r="I62" s="29"/>
      <c r="J62" s="29"/>
      <c r="K62" s="35">
        <v>53678</v>
      </c>
      <c r="L62" s="29">
        <v>617288</v>
      </c>
      <c r="M62" s="29">
        <v>0</v>
      </c>
      <c r="N62" s="29">
        <v>0</v>
      </c>
      <c r="O62" s="29">
        <v>617288</v>
      </c>
    </row>
    <row r="63" spans="1:15">
      <c r="A63" s="7" t="s">
        <v>33</v>
      </c>
      <c r="B63" s="48"/>
      <c r="C63" s="48"/>
      <c r="D63" s="19"/>
      <c r="E63" s="17"/>
      <c r="F63" s="20"/>
      <c r="G63" s="30"/>
      <c r="H63" s="33"/>
      <c r="I63" s="30"/>
      <c r="J63" s="30"/>
      <c r="K63" s="36"/>
      <c r="L63" s="30"/>
      <c r="M63" s="30"/>
      <c r="N63" s="30"/>
      <c r="O63" s="30"/>
    </row>
    <row r="64" spans="1:15" ht="15" thickBot="1">
      <c r="A64" s="21" t="s">
        <v>23</v>
      </c>
      <c r="B64" s="49"/>
      <c r="C64" s="49"/>
      <c r="D64" s="22">
        <v>0</v>
      </c>
      <c r="E64" s="22">
        <v>0</v>
      </c>
      <c r="F64" s="22">
        <v>0</v>
      </c>
      <c r="G64" s="31"/>
      <c r="H64" s="34"/>
      <c r="I64" s="31"/>
      <c r="J64" s="31"/>
      <c r="K64" s="37"/>
      <c r="L64" s="31"/>
      <c r="M64" s="31"/>
      <c r="N64" s="31"/>
      <c r="O64" s="31"/>
    </row>
    <row r="65" spans="1:15" ht="15" thickBot="1">
      <c r="A65" s="8" t="s">
        <v>22</v>
      </c>
      <c r="B65" s="53" t="s">
        <v>19</v>
      </c>
      <c r="C65" s="53"/>
      <c r="D65" s="12">
        <f>D8</f>
        <v>51750876</v>
      </c>
      <c r="E65" s="15">
        <f>E8</f>
        <v>8110325</v>
      </c>
      <c r="F65" s="14">
        <f>F8</f>
        <v>43640551</v>
      </c>
      <c r="G65" s="13">
        <f>G8</f>
        <v>16582766</v>
      </c>
      <c r="H65" s="9">
        <f>H8</f>
        <v>2427948</v>
      </c>
      <c r="I65" s="9"/>
      <c r="J65" s="9"/>
      <c r="K65" s="9">
        <f>K8</f>
        <v>2427948</v>
      </c>
      <c r="L65" s="12">
        <f>L8</f>
        <v>14154818</v>
      </c>
      <c r="M65" s="9"/>
      <c r="N65" s="9"/>
      <c r="O65" s="12">
        <f>O8</f>
        <v>14154818</v>
      </c>
    </row>
  </sheetData>
  <mergeCells count="103">
    <mergeCell ref="K38:K40"/>
    <mergeCell ref="O46:O48"/>
    <mergeCell ref="J46:J48"/>
    <mergeCell ref="K46:K48"/>
    <mergeCell ref="L46:L48"/>
    <mergeCell ref="M46:M48"/>
    <mergeCell ref="N46:N48"/>
    <mergeCell ref="B46:B48"/>
    <mergeCell ref="C46:C48"/>
    <mergeCell ref="G46:G48"/>
    <mergeCell ref="H46:H48"/>
    <mergeCell ref="I46:I48"/>
    <mergeCell ref="B17:O20"/>
    <mergeCell ref="B22:B24"/>
    <mergeCell ref="C22:C24"/>
    <mergeCell ref="G22:G24"/>
    <mergeCell ref="H22:H24"/>
    <mergeCell ref="I22:I24"/>
    <mergeCell ref="J22:J24"/>
    <mergeCell ref="K22:K24"/>
    <mergeCell ref="L22:L24"/>
    <mergeCell ref="M22:M24"/>
    <mergeCell ref="N22:N24"/>
    <mergeCell ref="O22:O24"/>
    <mergeCell ref="G1:O1"/>
    <mergeCell ref="E2:E6"/>
    <mergeCell ref="F2:F6"/>
    <mergeCell ref="G2:O2"/>
    <mergeCell ref="G3:G6"/>
    <mergeCell ref="H3:O3"/>
    <mergeCell ref="H4:K4"/>
    <mergeCell ref="L4:O4"/>
    <mergeCell ref="H5:H6"/>
    <mergeCell ref="I5:K5"/>
    <mergeCell ref="L5:L6"/>
    <mergeCell ref="M5:O5"/>
    <mergeCell ref="A1:A6"/>
    <mergeCell ref="B1:B6"/>
    <mergeCell ref="C1:C6"/>
    <mergeCell ref="D1:D6"/>
    <mergeCell ref="E1:F1"/>
    <mergeCell ref="B8:C8"/>
    <mergeCell ref="B9:O12"/>
    <mergeCell ref="B65:C65"/>
    <mergeCell ref="M14:M16"/>
    <mergeCell ref="N14:N16"/>
    <mergeCell ref="O14:O16"/>
    <mergeCell ref="B14:B16"/>
    <mergeCell ref="C14:C16"/>
    <mergeCell ref="G14:G16"/>
    <mergeCell ref="H14:H16"/>
    <mergeCell ref="I14:I16"/>
    <mergeCell ref="J14:J16"/>
    <mergeCell ref="L14:L16"/>
    <mergeCell ref="K14:K16"/>
    <mergeCell ref="B57:O60"/>
    <mergeCell ref="B62:B64"/>
    <mergeCell ref="B25:O28"/>
    <mergeCell ref="B30:B32"/>
    <mergeCell ref="C30:C32"/>
    <mergeCell ref="K62:K64"/>
    <mergeCell ref="L62:L64"/>
    <mergeCell ref="M62:M64"/>
    <mergeCell ref="N62:N64"/>
    <mergeCell ref="O62:O64"/>
    <mergeCell ref="C62:C64"/>
    <mergeCell ref="G62:G64"/>
    <mergeCell ref="H62:H64"/>
    <mergeCell ref="I62:I64"/>
    <mergeCell ref="J62:J64"/>
    <mergeCell ref="B33:O36"/>
    <mergeCell ref="B38:B40"/>
    <mergeCell ref="C38:C40"/>
    <mergeCell ref="B49:O52"/>
    <mergeCell ref="B54:B56"/>
    <mergeCell ref="C54:C56"/>
    <mergeCell ref="G54:G56"/>
    <mergeCell ref="H54:H56"/>
    <mergeCell ref="I54:I56"/>
    <mergeCell ref="J54:J56"/>
    <mergeCell ref="K54:K56"/>
    <mergeCell ref="L54:L56"/>
    <mergeCell ref="M54:M56"/>
    <mergeCell ref="N54:N56"/>
    <mergeCell ref="O54:O56"/>
    <mergeCell ref="L38:L40"/>
    <mergeCell ref="M38:M40"/>
    <mergeCell ref="N38:N40"/>
    <mergeCell ref="O38:O40"/>
    <mergeCell ref="B41:O44"/>
    <mergeCell ref="G38:G40"/>
    <mergeCell ref="H38:H40"/>
    <mergeCell ref="I38:I40"/>
    <mergeCell ref="J38:J40"/>
    <mergeCell ref="L30:L32"/>
    <mergeCell ref="M30:M32"/>
    <mergeCell ref="N30:N32"/>
    <mergeCell ref="O30:O32"/>
    <mergeCell ref="G30:G32"/>
    <mergeCell ref="H30:H32"/>
    <mergeCell ref="I30:I32"/>
    <mergeCell ref="J30:J32"/>
    <mergeCell ref="K30:K32"/>
  </mergeCells>
  <pageMargins left="0.25" right="0.25" top="0.75" bottom="0.75" header="0.3" footer="0.3"/>
  <pageSetup paperSize="9" orientation="landscape" r:id="rId1"/>
  <headerFooter>
    <oddHeader>&amp;R&amp;10Załącznik nr 4 do Uchwały Nr ... Rady Miejskiej w Mikołajkach z dnia 30 grudnia 2024 r.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UMiG Mikołajki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Wróbel</dc:creator>
  <cp:lastModifiedBy>SKARBNIK</cp:lastModifiedBy>
  <cp:lastPrinted>2024-11-13T11:29:22Z</cp:lastPrinted>
  <dcterms:created xsi:type="dcterms:W3CDTF">2015-11-06T18:17:37Z</dcterms:created>
  <dcterms:modified xsi:type="dcterms:W3CDTF">2024-12-18T08:21:28Z</dcterms:modified>
</cp:coreProperties>
</file>